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бменник\Левин\Глава\ПОСТАНОВЛЕНИЯ\2022 год\"/>
    </mc:Choice>
  </mc:AlternateContent>
  <xr:revisionPtr revIDLastSave="0" documentId="13_ncr:1_{E3AB2456-4904-46E4-A29D-97C689CA51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Лист1!$A$1:$H$83</definedName>
  </definedNames>
  <calcPr calcId="181029"/>
</workbook>
</file>

<file path=xl/calcChain.xml><?xml version="1.0" encoding="utf-8"?>
<calcChain xmlns="http://schemas.openxmlformats.org/spreadsheetml/2006/main">
  <c r="G71" i="1" l="1"/>
  <c r="F11" i="1" l="1"/>
  <c r="H11" i="1" s="1"/>
  <c r="E12" i="1" l="1"/>
  <c r="F12" i="1" s="1"/>
  <c r="H12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l="1"/>
  <c r="E13" i="1"/>
  <c r="F13" i="1" s="1"/>
  <c r="H13" i="1" s="1"/>
  <c r="E14" i="1" l="1"/>
  <c r="F14" i="1" s="1"/>
  <c r="H14" i="1" s="1"/>
  <c r="E15" i="1" l="1"/>
  <c r="F15" i="1" s="1"/>
  <c r="H15" i="1" s="1"/>
  <c r="E16" i="1" l="1"/>
  <c r="F16" i="1" s="1"/>
  <c r="H16" i="1" s="1"/>
  <c r="E17" i="1" l="1"/>
  <c r="F17" i="1" s="1"/>
  <c r="H17" i="1" s="1"/>
  <c r="E18" i="1" l="1"/>
  <c r="F18" i="1" s="1"/>
  <c r="H18" i="1" s="1"/>
  <c r="E19" i="1" l="1"/>
  <c r="F19" i="1" s="1"/>
  <c r="H19" i="1" s="1"/>
  <c r="E20" i="1" l="1"/>
  <c r="F20" i="1" s="1"/>
  <c r="H20" i="1" s="1"/>
  <c r="E21" i="1" l="1"/>
  <c r="F21" i="1" s="1"/>
  <c r="H21" i="1" s="1"/>
  <c r="E22" i="1" l="1"/>
  <c r="F22" i="1" s="1"/>
  <c r="H22" i="1" s="1"/>
  <c r="E23" i="1" l="1"/>
  <c r="F23" i="1" s="1"/>
  <c r="H23" i="1" s="1"/>
  <c r="E24" i="1" l="1"/>
  <c r="F24" i="1" s="1"/>
  <c r="H24" i="1" s="1"/>
  <c r="E25" i="1" l="1"/>
  <c r="F25" i="1" s="1"/>
  <c r="H25" i="1" s="1"/>
  <c r="E26" i="1" l="1"/>
  <c r="F26" i="1" s="1"/>
  <c r="H26" i="1" s="1"/>
  <c r="E27" i="1" l="1"/>
  <c r="F27" i="1" s="1"/>
  <c r="H27" i="1" s="1"/>
  <c r="E28" i="1" l="1"/>
  <c r="F28" i="1" s="1"/>
  <c r="H28" i="1" s="1"/>
  <c r="E29" i="1" l="1"/>
  <c r="F29" i="1" s="1"/>
  <c r="H29" i="1" s="1"/>
  <c r="E30" i="1" l="1"/>
  <c r="F30" i="1" s="1"/>
  <c r="H30" i="1" s="1"/>
  <c r="E31" i="1" l="1"/>
  <c r="F31" i="1" s="1"/>
  <c r="H31" i="1" s="1"/>
  <c r="E32" i="1" l="1"/>
  <c r="F32" i="1" s="1"/>
  <c r="H32" i="1" s="1"/>
  <c r="E33" i="1" l="1"/>
  <c r="F33" i="1" s="1"/>
  <c r="H33" i="1" s="1"/>
  <c r="E34" i="1" l="1"/>
  <c r="F34" i="1" s="1"/>
  <c r="H34" i="1" s="1"/>
  <c r="E35" i="1" l="1"/>
  <c r="F35" i="1" s="1"/>
  <c r="H35" i="1" s="1"/>
  <c r="E36" i="1" l="1"/>
  <c r="F36" i="1" s="1"/>
  <c r="H36" i="1" s="1"/>
  <c r="E37" i="1" l="1"/>
  <c r="F37" i="1" s="1"/>
  <c r="H37" i="1" s="1"/>
  <c r="E38" i="1" l="1"/>
  <c r="F38" i="1" s="1"/>
  <c r="H38" i="1" s="1"/>
  <c r="E39" i="1" l="1"/>
  <c r="F39" i="1" s="1"/>
  <c r="H39" i="1" s="1"/>
  <c r="E40" i="1" l="1"/>
  <c r="F40" i="1" s="1"/>
  <c r="H40" i="1" s="1"/>
  <c r="E41" i="1" l="1"/>
  <c r="F41" i="1" s="1"/>
  <c r="H41" i="1" s="1"/>
  <c r="E42" i="1" l="1"/>
  <c r="F42" i="1" s="1"/>
  <c r="H42" i="1" s="1"/>
  <c r="E43" i="1" l="1"/>
  <c r="F43" i="1" s="1"/>
  <c r="H43" i="1" s="1"/>
  <c r="E44" i="1" l="1"/>
  <c r="F44" i="1" s="1"/>
  <c r="H44" i="1" s="1"/>
  <c r="E45" i="1" l="1"/>
  <c r="F45" i="1" s="1"/>
  <c r="H45" i="1" s="1"/>
  <c r="E46" i="1" l="1"/>
  <c r="F46" i="1" s="1"/>
  <c r="H46" i="1" s="1"/>
  <c r="E47" i="1" l="1"/>
  <c r="F47" i="1" s="1"/>
  <c r="H47" i="1" s="1"/>
  <c r="E48" i="1" l="1"/>
  <c r="F48" i="1" s="1"/>
  <c r="H48" i="1" s="1"/>
  <c r="E49" i="1" l="1"/>
  <c r="F49" i="1" s="1"/>
  <c r="H49" i="1" s="1"/>
  <c r="E50" i="1" l="1"/>
  <c r="F50" i="1" s="1"/>
  <c r="H50" i="1" s="1"/>
  <c r="E51" i="1" l="1"/>
  <c r="F51" i="1" s="1"/>
  <c r="H51" i="1" s="1"/>
  <c r="E52" i="1" l="1"/>
  <c r="F52" i="1" s="1"/>
  <c r="H52" i="1" s="1"/>
  <c r="E53" i="1" l="1"/>
  <c r="F53" i="1" s="1"/>
  <c r="H53" i="1" s="1"/>
  <c r="E54" i="1" l="1"/>
  <c r="F54" i="1" s="1"/>
  <c r="H54" i="1" s="1"/>
  <c r="E55" i="1" l="1"/>
  <c r="F55" i="1" s="1"/>
  <c r="H55" i="1" s="1"/>
  <c r="E56" i="1" l="1"/>
  <c r="F56" i="1" s="1"/>
  <c r="H56" i="1" s="1"/>
  <c r="E57" i="1" l="1"/>
  <c r="F57" i="1" s="1"/>
  <c r="H57" i="1" s="1"/>
  <c r="E58" i="1" l="1"/>
  <c r="F58" i="1" s="1"/>
  <c r="H58" i="1" s="1"/>
  <c r="E59" i="1" l="1"/>
  <c r="F59" i="1" s="1"/>
  <c r="H59" i="1" s="1"/>
  <c r="E60" i="1" l="1"/>
  <c r="F60" i="1" s="1"/>
  <c r="H60" i="1" s="1"/>
  <c r="E61" i="1" l="1"/>
  <c r="F61" i="1" s="1"/>
  <c r="H61" i="1" s="1"/>
  <c r="E62" i="1" l="1"/>
  <c r="F62" i="1" s="1"/>
  <c r="H62" i="1" s="1"/>
  <c r="E63" i="1" l="1"/>
  <c r="F63" i="1" s="1"/>
  <c r="H63" i="1" s="1"/>
  <c r="E64" i="1" l="1"/>
  <c r="F64" i="1" s="1"/>
  <c r="H64" i="1" s="1"/>
  <c r="E65" i="1" l="1"/>
  <c r="F65" i="1" s="1"/>
  <c r="H65" i="1" s="1"/>
  <c r="E66" i="1" l="1"/>
  <c r="F66" i="1" s="1"/>
  <c r="H66" i="1" s="1"/>
  <c r="E67" i="1" l="1"/>
  <c r="F67" i="1" s="1"/>
  <c r="H67" i="1" s="1"/>
  <c r="E68" i="1" l="1"/>
  <c r="F68" i="1" s="1"/>
  <c r="H68" i="1" s="1"/>
  <c r="E69" i="1" l="1"/>
  <c r="F69" i="1" s="1"/>
  <c r="H69" i="1" s="1"/>
  <c r="E70" i="1" l="1"/>
  <c r="F70" i="1" s="1"/>
  <c r="H70" i="1" s="1"/>
  <c r="F71" i="1" l="1"/>
  <c r="H71" i="1" l="1"/>
</calcChain>
</file>

<file path=xl/sharedStrings.xml><?xml version="1.0" encoding="utf-8"?>
<sst xmlns="http://schemas.openxmlformats.org/spreadsheetml/2006/main" count="26" uniqueCount="25">
  <si>
    <t>№ п/п</t>
  </si>
  <si>
    <t>Месяц</t>
  </si>
  <si>
    <t>Количество дней</t>
  </si>
  <si>
    <t>Начисленные проценты</t>
  </si>
  <si>
    <t>Сумма очередного платежа</t>
  </si>
  <si>
    <t xml:space="preserve">Дата </t>
  </si>
  <si>
    <t>Остаток основного долга</t>
  </si>
  <si>
    <t xml:space="preserve"> </t>
  </si>
  <si>
    <t>Срок рассрочки, мес.     60</t>
  </si>
  <si>
    <t>Согласовано:</t>
  </si>
  <si>
    <t>м.п.</t>
  </si>
  <si>
    <t>Продавец:</t>
  </si>
  <si>
    <t>Покупатель:</t>
  </si>
  <si>
    <t xml:space="preserve">Процентная ставка по рассрочке платежа-  7,50 % годовых </t>
  </si>
  <si>
    <t>(1/3 от 7,50%)</t>
  </si>
  <si>
    <t xml:space="preserve">Стоимость недвижимого имущества, руб.     1 086 666,66  </t>
  </si>
  <si>
    <t xml:space="preserve">График погашения задолженности по договору купли-продажи недвижимого имущества, находящегося в муниципальной собственности городского поселения Безенчук муниципального района Безенчукский Самарской области в порядке реализации преимущественного права приобретения арендуемого имущества  (в рассрочку) </t>
  </si>
  <si>
    <t>Администрация городского поселения Безенчук муниципального района Безенчукский Самарской области</t>
  </si>
  <si>
    <t>Место нахождения: 446250, Самарская область, Безенчукский район, пгт. Безенчук, ул. Нефтяников, д. 12</t>
  </si>
  <si>
    <t xml:space="preserve">ИНН 6362012431, КПП 636201001 БИК 043601001
</t>
  </si>
  <si>
    <t>ООО ТПФ "Среда"
Место нахождения: 446250, Самарская область, Безенчукский район, пгт. Безенчук, ул. Чапаева, д. 10</t>
  </si>
  <si>
    <t>ИНН 6362007424, КПП 636201001 БИК 043601607</t>
  </si>
  <si>
    <t>Г.М. Келейнов</t>
  </si>
  <si>
    <t>А.В. Пичужкин</t>
  </si>
  <si>
    <t>ПРИЛОЖЕНИЕ                                             к постановлению Администрации городского поселения муниципального района Безенчукский Самарской области от 16.12.2022г №553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</si>
</sst>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right" vertical="center" wrapText="1"/>
    </xf>
    <xf numFmtId="1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3"/>
  <sheetViews>
    <sheetView tabSelected="1" workbookViewId="0">
      <selection activeCell="A2" sqref="A2:H2"/>
    </sheetView>
  </sheetViews>
  <sheetFormatPr defaultRowHeight="15" x14ac:dyDescent="0.25"/>
  <cols>
    <col min="1" max="1" width="12.42578125" customWidth="1"/>
    <col min="2" max="2" width="10" customWidth="1"/>
    <col min="3" max="3" width="13.5703125" customWidth="1"/>
    <col min="4" max="4" width="7" customWidth="1"/>
    <col min="5" max="5" width="14.28515625" customWidth="1"/>
    <col min="6" max="6" width="12.42578125" customWidth="1"/>
    <col min="7" max="7" width="13.85546875" customWidth="1"/>
    <col min="8" max="8" width="17.42578125" customWidth="1"/>
  </cols>
  <sheetData>
    <row r="1" spans="1:8" ht="93.75" customHeight="1" x14ac:dyDescent="0.25">
      <c r="A1" s="1"/>
      <c r="B1" s="1"/>
      <c r="C1" s="2"/>
      <c r="D1" s="1"/>
      <c r="E1" s="1"/>
      <c r="F1" s="1"/>
      <c r="G1" s="13" t="s">
        <v>24</v>
      </c>
      <c r="H1" s="13"/>
    </row>
    <row r="2" spans="1:8" ht="60.6" customHeight="1" x14ac:dyDescent="0.25">
      <c r="A2" s="16" t="s">
        <v>16</v>
      </c>
      <c r="B2" s="16"/>
      <c r="C2" s="16"/>
      <c r="D2" s="16"/>
      <c r="E2" s="16"/>
      <c r="F2" s="16"/>
      <c r="G2" s="16"/>
      <c r="H2" s="16"/>
    </row>
    <row r="3" spans="1:8" x14ac:dyDescent="0.25">
      <c r="A3" s="1"/>
      <c r="B3" s="1"/>
      <c r="C3" s="2"/>
      <c r="D3" s="1"/>
      <c r="E3" s="1"/>
      <c r="F3" s="1"/>
      <c r="G3" s="1"/>
      <c r="H3" s="1"/>
    </row>
    <row r="4" spans="1:8" ht="24" customHeight="1" x14ac:dyDescent="0.25">
      <c r="A4" s="14" t="s">
        <v>15</v>
      </c>
      <c r="B4" s="14"/>
      <c r="C4" s="14"/>
      <c r="D4" s="1"/>
      <c r="E4" s="1"/>
      <c r="F4" s="1"/>
      <c r="G4" s="1"/>
      <c r="H4" s="1"/>
    </row>
    <row r="5" spans="1:8" ht="23.45" customHeight="1" x14ac:dyDescent="0.25">
      <c r="A5" s="14" t="s">
        <v>8</v>
      </c>
      <c r="B5" s="14"/>
      <c r="C5" s="14"/>
      <c r="D5" s="1"/>
      <c r="E5" s="1"/>
      <c r="F5" s="1"/>
      <c r="G5" s="1"/>
      <c r="H5" s="1"/>
    </row>
    <row r="6" spans="1:8" ht="39.6" customHeight="1" x14ac:dyDescent="0.25">
      <c r="A6" s="14" t="s">
        <v>13</v>
      </c>
      <c r="B6" s="14"/>
      <c r="C6" s="14"/>
      <c r="D6" s="1"/>
      <c r="E6" s="1"/>
      <c r="F6" s="1"/>
      <c r="G6" s="1"/>
      <c r="H6" s="1"/>
    </row>
    <row r="7" spans="1:8" ht="20.45" customHeight="1" x14ac:dyDescent="0.25">
      <c r="A7" s="14" t="s">
        <v>14</v>
      </c>
      <c r="B7" s="14"/>
      <c r="C7" s="14"/>
      <c r="D7" s="1"/>
      <c r="E7" s="1"/>
      <c r="F7" s="1"/>
      <c r="G7" s="1"/>
      <c r="H7" s="1"/>
    </row>
    <row r="8" spans="1:8" x14ac:dyDescent="0.25">
      <c r="A8" s="15"/>
      <c r="B8" s="15"/>
      <c r="C8" s="15"/>
      <c r="D8" s="1"/>
      <c r="E8" s="1"/>
      <c r="F8" s="1"/>
      <c r="G8" s="1"/>
      <c r="H8" s="1"/>
    </row>
    <row r="9" spans="1:8" x14ac:dyDescent="0.25">
      <c r="A9" s="14"/>
      <c r="B9" s="14"/>
      <c r="C9" s="14"/>
      <c r="D9" s="14"/>
      <c r="E9" s="14"/>
      <c r="F9" s="14"/>
      <c r="G9" s="14"/>
      <c r="H9" s="14"/>
    </row>
    <row r="10" spans="1:8" ht="38.25" x14ac:dyDescent="0.25">
      <c r="A10" s="3" t="s">
        <v>0</v>
      </c>
      <c r="B10" s="3" t="s">
        <v>1</v>
      </c>
      <c r="C10" s="3" t="s">
        <v>5</v>
      </c>
      <c r="D10" s="3" t="s">
        <v>2</v>
      </c>
      <c r="E10" s="3" t="s">
        <v>6</v>
      </c>
      <c r="F10" s="3" t="s">
        <v>3</v>
      </c>
      <c r="G10" s="3"/>
      <c r="H10" s="3" t="s">
        <v>4</v>
      </c>
    </row>
    <row r="11" spans="1:8" x14ac:dyDescent="0.25">
      <c r="A11" s="6">
        <v>1</v>
      </c>
      <c r="B11" s="7">
        <v>44936</v>
      </c>
      <c r="C11" s="8">
        <v>44936</v>
      </c>
      <c r="D11" s="9">
        <v>31</v>
      </c>
      <c r="E11" s="10">
        <v>1086666.6599999999</v>
      </c>
      <c r="F11" s="10">
        <f>E11*7.5/300*D11/365</f>
        <v>2307.3059219178076</v>
      </c>
      <c r="G11" s="10">
        <v>18111.11</v>
      </c>
      <c r="H11" s="10">
        <f t="shared" ref="H11:H42" si="0">F11+G11</f>
        <v>20418.415921917807</v>
      </c>
    </row>
    <row r="12" spans="1:8" x14ac:dyDescent="0.25">
      <c r="A12" s="6">
        <f t="shared" ref="A12:A68" si="1">A11+1</f>
        <v>2</v>
      </c>
      <c r="B12" s="7">
        <v>44967</v>
      </c>
      <c r="C12" s="8">
        <v>44967</v>
      </c>
      <c r="D12" s="9">
        <v>28</v>
      </c>
      <c r="E12" s="10">
        <f t="shared" ref="E12:E68" si="2">E11-G11</f>
        <v>1068555.5499999998</v>
      </c>
      <c r="F12" s="10">
        <f t="shared" ref="F12:F70" si="3">E12*7.5/300*D12/365</f>
        <v>2049.2846164383559</v>
      </c>
      <c r="G12" s="10">
        <v>18111.11</v>
      </c>
      <c r="H12" s="10">
        <f t="shared" si="0"/>
        <v>20160.394616438356</v>
      </c>
    </row>
    <row r="13" spans="1:8" x14ac:dyDescent="0.25">
      <c r="A13" s="6">
        <f t="shared" si="1"/>
        <v>3</v>
      </c>
      <c r="B13" s="7">
        <v>44995</v>
      </c>
      <c r="C13" s="8">
        <v>44995</v>
      </c>
      <c r="D13" s="9">
        <v>31</v>
      </c>
      <c r="E13" s="10">
        <f t="shared" si="2"/>
        <v>1050444.4399999997</v>
      </c>
      <c r="F13" s="10">
        <f t="shared" si="3"/>
        <v>2230.3957287671228</v>
      </c>
      <c r="G13" s="10">
        <v>18111.11</v>
      </c>
      <c r="H13" s="10">
        <f t="shared" si="0"/>
        <v>20341.505728767122</v>
      </c>
    </row>
    <row r="14" spans="1:8" x14ac:dyDescent="0.25">
      <c r="A14" s="6">
        <f t="shared" si="1"/>
        <v>4</v>
      </c>
      <c r="B14" s="7">
        <v>45026</v>
      </c>
      <c r="C14" s="8">
        <v>45026</v>
      </c>
      <c r="D14" s="9">
        <v>30</v>
      </c>
      <c r="E14" s="10">
        <f t="shared" si="2"/>
        <v>1032333.3299999997</v>
      </c>
      <c r="F14" s="10">
        <f t="shared" si="3"/>
        <v>2121.2328698630131</v>
      </c>
      <c r="G14" s="10">
        <v>18111.11</v>
      </c>
      <c r="H14" s="10">
        <f t="shared" si="0"/>
        <v>20232.342869863012</v>
      </c>
    </row>
    <row r="15" spans="1:8" x14ac:dyDescent="0.25">
      <c r="A15" s="6">
        <f t="shared" si="1"/>
        <v>5</v>
      </c>
      <c r="B15" s="7">
        <v>45056</v>
      </c>
      <c r="C15" s="8">
        <v>45056</v>
      </c>
      <c r="D15" s="9">
        <v>31</v>
      </c>
      <c r="E15" s="10">
        <f t="shared" si="2"/>
        <v>1014222.2199999997</v>
      </c>
      <c r="F15" s="10">
        <f t="shared" si="3"/>
        <v>2153.485535616438</v>
      </c>
      <c r="G15" s="10">
        <v>18111.11</v>
      </c>
      <c r="H15" s="10">
        <f t="shared" si="0"/>
        <v>20264.595535616438</v>
      </c>
    </row>
    <row r="16" spans="1:8" x14ac:dyDescent="0.25">
      <c r="A16" s="6">
        <f t="shared" si="1"/>
        <v>6</v>
      </c>
      <c r="B16" s="7">
        <v>45087</v>
      </c>
      <c r="C16" s="8">
        <v>45087</v>
      </c>
      <c r="D16" s="9">
        <v>30</v>
      </c>
      <c r="E16" s="10">
        <f t="shared" si="2"/>
        <v>996111.10999999975</v>
      </c>
      <c r="F16" s="10">
        <f t="shared" si="3"/>
        <v>2046.803650684931</v>
      </c>
      <c r="G16" s="10">
        <v>18111.11</v>
      </c>
      <c r="H16" s="10">
        <f t="shared" si="0"/>
        <v>20157.913650684932</v>
      </c>
    </row>
    <row r="17" spans="1:8" x14ac:dyDescent="0.25">
      <c r="A17" s="6">
        <f t="shared" si="1"/>
        <v>7</v>
      </c>
      <c r="B17" s="7">
        <v>45117</v>
      </c>
      <c r="C17" s="8">
        <v>45117</v>
      </c>
      <c r="D17" s="9">
        <v>31</v>
      </c>
      <c r="E17" s="10">
        <f t="shared" si="2"/>
        <v>977999.99999999977</v>
      </c>
      <c r="F17" s="10">
        <f t="shared" si="3"/>
        <v>2076.5753424657528</v>
      </c>
      <c r="G17" s="10">
        <v>18111.11</v>
      </c>
      <c r="H17" s="10">
        <f t="shared" si="0"/>
        <v>20187.685342465753</v>
      </c>
    </row>
    <row r="18" spans="1:8" x14ac:dyDescent="0.25">
      <c r="A18" s="6">
        <f t="shared" si="1"/>
        <v>8</v>
      </c>
      <c r="B18" s="7">
        <v>45148</v>
      </c>
      <c r="C18" s="8">
        <v>45148</v>
      </c>
      <c r="D18" s="9">
        <v>31</v>
      </c>
      <c r="E18" s="10">
        <f t="shared" si="2"/>
        <v>959888.88999999978</v>
      </c>
      <c r="F18" s="10">
        <f t="shared" si="3"/>
        <v>2038.1202458904102</v>
      </c>
      <c r="G18" s="10">
        <v>18111.11</v>
      </c>
      <c r="H18" s="10">
        <f t="shared" si="0"/>
        <v>20149.230245890412</v>
      </c>
    </row>
    <row r="19" spans="1:8" x14ac:dyDescent="0.25">
      <c r="A19" s="6">
        <f t="shared" si="1"/>
        <v>9</v>
      </c>
      <c r="B19" s="7">
        <v>45179</v>
      </c>
      <c r="C19" s="8">
        <v>45179</v>
      </c>
      <c r="D19" s="9">
        <v>30</v>
      </c>
      <c r="E19" s="10">
        <f t="shared" si="2"/>
        <v>941777.7799999998</v>
      </c>
      <c r="F19" s="10">
        <f t="shared" si="3"/>
        <v>1935.1598219178079</v>
      </c>
      <c r="G19" s="10">
        <v>18111.11</v>
      </c>
      <c r="H19" s="10">
        <f t="shared" si="0"/>
        <v>20046.269821917809</v>
      </c>
    </row>
    <row r="20" spans="1:8" x14ac:dyDescent="0.25">
      <c r="A20" s="6">
        <f t="shared" si="1"/>
        <v>10</v>
      </c>
      <c r="B20" s="7">
        <v>45209</v>
      </c>
      <c r="C20" s="8">
        <v>45209</v>
      </c>
      <c r="D20" s="9">
        <v>31</v>
      </c>
      <c r="E20" s="10">
        <f t="shared" si="2"/>
        <v>923666.66999999981</v>
      </c>
      <c r="F20" s="10">
        <f t="shared" si="3"/>
        <v>1961.2100527397258</v>
      </c>
      <c r="G20" s="10">
        <v>18111.11</v>
      </c>
      <c r="H20" s="10">
        <f t="shared" si="0"/>
        <v>20072.320052739728</v>
      </c>
    </row>
    <row r="21" spans="1:8" x14ac:dyDescent="0.25">
      <c r="A21" s="6">
        <f t="shared" si="1"/>
        <v>11</v>
      </c>
      <c r="B21" s="7">
        <v>45240</v>
      </c>
      <c r="C21" s="8">
        <v>45240</v>
      </c>
      <c r="D21" s="9">
        <v>30</v>
      </c>
      <c r="E21" s="10">
        <f t="shared" si="2"/>
        <v>905555.55999999982</v>
      </c>
      <c r="F21" s="10">
        <f t="shared" si="3"/>
        <v>1860.7306027397258</v>
      </c>
      <c r="G21" s="10">
        <v>18111.11</v>
      </c>
      <c r="H21" s="10">
        <f t="shared" si="0"/>
        <v>19971.840602739725</v>
      </c>
    </row>
    <row r="22" spans="1:8" x14ac:dyDescent="0.25">
      <c r="A22" s="6">
        <f t="shared" si="1"/>
        <v>12</v>
      </c>
      <c r="B22" s="7">
        <v>45270</v>
      </c>
      <c r="C22" s="8">
        <v>45270</v>
      </c>
      <c r="D22" s="9">
        <v>31</v>
      </c>
      <c r="E22" s="10">
        <f t="shared" si="2"/>
        <v>887444.44999999984</v>
      </c>
      <c r="F22" s="10">
        <f t="shared" si="3"/>
        <v>1884.299859589041</v>
      </c>
      <c r="G22" s="10">
        <v>18111.11</v>
      </c>
      <c r="H22" s="10">
        <f t="shared" si="0"/>
        <v>19995.409859589043</v>
      </c>
    </row>
    <row r="23" spans="1:8" x14ac:dyDescent="0.25">
      <c r="A23" s="6">
        <f t="shared" si="1"/>
        <v>13</v>
      </c>
      <c r="B23" s="7">
        <v>45301</v>
      </c>
      <c r="C23" s="8">
        <v>45301</v>
      </c>
      <c r="D23" s="9">
        <v>31</v>
      </c>
      <c r="E23" s="10">
        <f t="shared" si="2"/>
        <v>869333.33999999985</v>
      </c>
      <c r="F23" s="10">
        <f t="shared" si="3"/>
        <v>1845.8447630136984</v>
      </c>
      <c r="G23" s="10">
        <v>18111.11</v>
      </c>
      <c r="H23" s="10">
        <f t="shared" si="0"/>
        <v>19956.954763013699</v>
      </c>
    </row>
    <row r="24" spans="1:8" x14ac:dyDescent="0.25">
      <c r="A24" s="6">
        <f t="shared" si="1"/>
        <v>14</v>
      </c>
      <c r="B24" s="7">
        <v>45332</v>
      </c>
      <c r="C24" s="8">
        <v>45332</v>
      </c>
      <c r="D24" s="9">
        <v>29</v>
      </c>
      <c r="E24" s="10">
        <f t="shared" si="2"/>
        <v>851222.22999999986</v>
      </c>
      <c r="F24" s="10">
        <f t="shared" si="3"/>
        <v>1690.7838815068492</v>
      </c>
      <c r="G24" s="10">
        <v>18111.11</v>
      </c>
      <c r="H24" s="10">
        <f t="shared" si="0"/>
        <v>19801.89388150685</v>
      </c>
    </row>
    <row r="25" spans="1:8" x14ac:dyDescent="0.25">
      <c r="A25" s="6">
        <f t="shared" si="1"/>
        <v>15</v>
      </c>
      <c r="B25" s="7">
        <v>45361</v>
      </c>
      <c r="C25" s="8">
        <v>45361</v>
      </c>
      <c r="D25" s="9">
        <v>31</v>
      </c>
      <c r="E25" s="10">
        <f t="shared" si="2"/>
        <v>833111.11999999988</v>
      </c>
      <c r="F25" s="10">
        <f t="shared" si="3"/>
        <v>1768.9345698630134</v>
      </c>
      <c r="G25" s="10">
        <v>18111.11</v>
      </c>
      <c r="H25" s="10">
        <f t="shared" si="0"/>
        <v>19880.044569863014</v>
      </c>
    </row>
    <row r="26" spans="1:8" x14ac:dyDescent="0.25">
      <c r="A26" s="6">
        <f t="shared" si="1"/>
        <v>16</v>
      </c>
      <c r="B26" s="7">
        <v>45392</v>
      </c>
      <c r="C26" s="8">
        <v>45392</v>
      </c>
      <c r="D26" s="9">
        <v>30</v>
      </c>
      <c r="E26" s="10">
        <f t="shared" si="2"/>
        <v>815000.00999999989</v>
      </c>
      <c r="F26" s="10">
        <f t="shared" si="3"/>
        <v>1674.6575547945204</v>
      </c>
      <c r="G26" s="10">
        <v>18111.11</v>
      </c>
      <c r="H26" s="10">
        <f t="shared" si="0"/>
        <v>19785.767554794522</v>
      </c>
    </row>
    <row r="27" spans="1:8" x14ac:dyDescent="0.25">
      <c r="A27" s="6">
        <f t="shared" si="1"/>
        <v>17</v>
      </c>
      <c r="B27" s="7">
        <v>45422</v>
      </c>
      <c r="C27" s="8">
        <v>45422</v>
      </c>
      <c r="D27" s="9">
        <v>31</v>
      </c>
      <c r="E27" s="10">
        <f t="shared" si="2"/>
        <v>796888.89999999991</v>
      </c>
      <c r="F27" s="10">
        <f t="shared" si="3"/>
        <v>1692.0243767123284</v>
      </c>
      <c r="G27" s="10">
        <v>18111.11</v>
      </c>
      <c r="H27" s="10">
        <f t="shared" si="0"/>
        <v>19803.134376712329</v>
      </c>
    </row>
    <row r="28" spans="1:8" x14ac:dyDescent="0.25">
      <c r="A28" s="6">
        <f t="shared" si="1"/>
        <v>18</v>
      </c>
      <c r="B28" s="7">
        <v>45453</v>
      </c>
      <c r="C28" s="8">
        <v>45453</v>
      </c>
      <c r="D28" s="9">
        <v>30</v>
      </c>
      <c r="E28" s="10">
        <f t="shared" si="2"/>
        <v>778777.78999999992</v>
      </c>
      <c r="F28" s="10">
        <f t="shared" si="3"/>
        <v>1600.228335616438</v>
      </c>
      <c r="G28" s="10">
        <v>18111.11</v>
      </c>
      <c r="H28" s="10">
        <f t="shared" si="0"/>
        <v>19711.338335616438</v>
      </c>
    </row>
    <row r="29" spans="1:8" x14ac:dyDescent="0.25">
      <c r="A29" s="6">
        <f t="shared" si="1"/>
        <v>19</v>
      </c>
      <c r="B29" s="7">
        <v>45483</v>
      </c>
      <c r="C29" s="8">
        <v>45483</v>
      </c>
      <c r="D29" s="9">
        <v>31</v>
      </c>
      <c r="E29" s="10">
        <f t="shared" si="2"/>
        <v>760666.67999999993</v>
      </c>
      <c r="F29" s="10">
        <f t="shared" si="3"/>
        <v>1615.1141835616436</v>
      </c>
      <c r="G29" s="10">
        <v>18111.11</v>
      </c>
      <c r="H29" s="10">
        <f t="shared" si="0"/>
        <v>19726.224183561644</v>
      </c>
    </row>
    <row r="30" spans="1:8" x14ac:dyDescent="0.25">
      <c r="A30" s="6">
        <f t="shared" si="1"/>
        <v>20</v>
      </c>
      <c r="B30" s="7">
        <v>45514</v>
      </c>
      <c r="C30" s="8">
        <v>45514</v>
      </c>
      <c r="D30" s="9">
        <v>31</v>
      </c>
      <c r="E30" s="10">
        <f t="shared" si="2"/>
        <v>742555.57</v>
      </c>
      <c r="F30" s="10">
        <f t="shared" si="3"/>
        <v>1576.659086986301</v>
      </c>
      <c r="G30" s="10">
        <v>18111.11</v>
      </c>
      <c r="H30" s="10">
        <f t="shared" si="0"/>
        <v>19687.7690869863</v>
      </c>
    </row>
    <row r="31" spans="1:8" x14ac:dyDescent="0.25">
      <c r="A31" s="6">
        <f t="shared" si="1"/>
        <v>21</v>
      </c>
      <c r="B31" s="7">
        <v>45545</v>
      </c>
      <c r="C31" s="8">
        <v>45545</v>
      </c>
      <c r="D31" s="9">
        <v>30</v>
      </c>
      <c r="E31" s="10">
        <f t="shared" si="2"/>
        <v>724444.46</v>
      </c>
      <c r="F31" s="10">
        <f t="shared" si="3"/>
        <v>1488.5845068493149</v>
      </c>
      <c r="G31" s="10">
        <v>18111.11</v>
      </c>
      <c r="H31" s="10">
        <f t="shared" si="0"/>
        <v>19599.694506849315</v>
      </c>
    </row>
    <row r="32" spans="1:8" x14ac:dyDescent="0.25">
      <c r="A32" s="6">
        <f t="shared" si="1"/>
        <v>22</v>
      </c>
      <c r="B32" s="7">
        <v>45575</v>
      </c>
      <c r="C32" s="8">
        <v>45575</v>
      </c>
      <c r="D32" s="9">
        <v>31</v>
      </c>
      <c r="E32" s="10">
        <f t="shared" si="2"/>
        <v>706333.35</v>
      </c>
      <c r="F32" s="10">
        <f t="shared" si="3"/>
        <v>1499.7488938356166</v>
      </c>
      <c r="G32" s="10">
        <v>18111.11</v>
      </c>
      <c r="H32" s="10">
        <f t="shared" si="0"/>
        <v>19610.858893835619</v>
      </c>
    </row>
    <row r="33" spans="1:8" x14ac:dyDescent="0.25">
      <c r="A33" s="6">
        <f t="shared" si="1"/>
        <v>23</v>
      </c>
      <c r="B33" s="7">
        <v>45606</v>
      </c>
      <c r="C33" s="8">
        <v>45606</v>
      </c>
      <c r="D33" s="9">
        <v>30</v>
      </c>
      <c r="E33" s="10">
        <f t="shared" si="2"/>
        <v>688222.24</v>
      </c>
      <c r="F33" s="10">
        <f t="shared" si="3"/>
        <v>1414.1552876712328</v>
      </c>
      <c r="G33" s="10">
        <v>18111.11</v>
      </c>
      <c r="H33" s="10">
        <f t="shared" si="0"/>
        <v>19525.265287671235</v>
      </c>
    </row>
    <row r="34" spans="1:8" x14ac:dyDescent="0.25">
      <c r="A34" s="6">
        <f t="shared" si="1"/>
        <v>24</v>
      </c>
      <c r="B34" s="7">
        <v>45636</v>
      </c>
      <c r="C34" s="8">
        <v>45636</v>
      </c>
      <c r="D34" s="9">
        <v>31</v>
      </c>
      <c r="E34" s="10">
        <f t="shared" si="2"/>
        <v>670111.13</v>
      </c>
      <c r="F34" s="10">
        <f t="shared" si="3"/>
        <v>1422.8387006849316</v>
      </c>
      <c r="G34" s="10">
        <v>18111.11</v>
      </c>
      <c r="H34" s="10">
        <f t="shared" si="0"/>
        <v>19533.94870068493</v>
      </c>
    </row>
    <row r="35" spans="1:8" x14ac:dyDescent="0.25">
      <c r="A35" s="6">
        <f t="shared" si="1"/>
        <v>25</v>
      </c>
      <c r="B35" s="7">
        <v>45667</v>
      </c>
      <c r="C35" s="8">
        <v>45667</v>
      </c>
      <c r="D35" s="9">
        <v>31</v>
      </c>
      <c r="E35" s="10">
        <f t="shared" si="2"/>
        <v>652000.02</v>
      </c>
      <c r="F35" s="10">
        <f t="shared" si="3"/>
        <v>1384.3836041095892</v>
      </c>
      <c r="G35" s="10">
        <v>18111.11</v>
      </c>
      <c r="H35" s="10">
        <f t="shared" si="0"/>
        <v>19495.49360410959</v>
      </c>
    </row>
    <row r="36" spans="1:8" x14ac:dyDescent="0.25">
      <c r="A36" s="6">
        <f t="shared" si="1"/>
        <v>26</v>
      </c>
      <c r="B36" s="7">
        <v>45698</v>
      </c>
      <c r="C36" s="8">
        <v>45698</v>
      </c>
      <c r="D36" s="9">
        <v>28</v>
      </c>
      <c r="E36" s="10">
        <f t="shared" si="2"/>
        <v>633888.91</v>
      </c>
      <c r="F36" s="10">
        <f t="shared" si="3"/>
        <v>1215.6773616438356</v>
      </c>
      <c r="G36" s="10">
        <v>18111.11</v>
      </c>
      <c r="H36" s="10">
        <f t="shared" si="0"/>
        <v>19326.787361643837</v>
      </c>
    </row>
    <row r="37" spans="1:8" x14ac:dyDescent="0.25">
      <c r="A37" s="6">
        <f t="shared" si="1"/>
        <v>27</v>
      </c>
      <c r="B37" s="7">
        <v>45726</v>
      </c>
      <c r="C37" s="8">
        <v>45726</v>
      </c>
      <c r="D37" s="9">
        <v>31</v>
      </c>
      <c r="E37" s="10">
        <f t="shared" si="2"/>
        <v>615777.80000000005</v>
      </c>
      <c r="F37" s="10">
        <f t="shared" si="3"/>
        <v>1307.473410958904</v>
      </c>
      <c r="G37" s="10">
        <v>18111.11</v>
      </c>
      <c r="H37" s="10">
        <f t="shared" si="0"/>
        <v>19418.583410958905</v>
      </c>
    </row>
    <row r="38" spans="1:8" x14ac:dyDescent="0.25">
      <c r="A38" s="6">
        <f t="shared" si="1"/>
        <v>28</v>
      </c>
      <c r="B38" s="7">
        <v>45757</v>
      </c>
      <c r="C38" s="8">
        <v>45757</v>
      </c>
      <c r="D38" s="9">
        <v>30</v>
      </c>
      <c r="E38" s="10">
        <f t="shared" si="2"/>
        <v>597666.69000000006</v>
      </c>
      <c r="F38" s="10">
        <f t="shared" si="3"/>
        <v>1228.0822397260276</v>
      </c>
      <c r="G38" s="10">
        <v>18111.11</v>
      </c>
      <c r="H38" s="10">
        <f t="shared" si="0"/>
        <v>19339.192239726028</v>
      </c>
    </row>
    <row r="39" spans="1:8" x14ac:dyDescent="0.25">
      <c r="A39" s="6">
        <f t="shared" si="1"/>
        <v>29</v>
      </c>
      <c r="B39" s="7">
        <v>45787</v>
      </c>
      <c r="C39" s="8">
        <v>45787</v>
      </c>
      <c r="D39" s="9">
        <v>31</v>
      </c>
      <c r="E39" s="10">
        <f t="shared" si="2"/>
        <v>579555.58000000007</v>
      </c>
      <c r="F39" s="10">
        <f t="shared" si="3"/>
        <v>1230.5632178082194</v>
      </c>
      <c r="G39" s="10">
        <v>18111.11</v>
      </c>
      <c r="H39" s="10">
        <f t="shared" si="0"/>
        <v>19341.67321780822</v>
      </c>
    </row>
    <row r="40" spans="1:8" x14ac:dyDescent="0.25">
      <c r="A40" s="6">
        <f t="shared" si="1"/>
        <v>30</v>
      </c>
      <c r="B40" s="7">
        <v>45818</v>
      </c>
      <c r="C40" s="8">
        <v>45818</v>
      </c>
      <c r="D40" s="9">
        <v>30</v>
      </c>
      <c r="E40" s="10">
        <f t="shared" si="2"/>
        <v>561444.47000000009</v>
      </c>
      <c r="F40" s="10">
        <f t="shared" si="3"/>
        <v>1153.6530205479453</v>
      </c>
      <c r="G40" s="10">
        <v>18111.11</v>
      </c>
      <c r="H40" s="10">
        <f t="shared" si="0"/>
        <v>19264.763020547947</v>
      </c>
    </row>
    <row r="41" spans="1:8" x14ac:dyDescent="0.25">
      <c r="A41" s="6">
        <f t="shared" si="1"/>
        <v>31</v>
      </c>
      <c r="B41" s="7">
        <v>45848</v>
      </c>
      <c r="C41" s="8">
        <v>45848</v>
      </c>
      <c r="D41" s="9">
        <v>31</v>
      </c>
      <c r="E41" s="10">
        <f t="shared" si="2"/>
        <v>543333.3600000001</v>
      </c>
      <c r="F41" s="10">
        <f t="shared" si="3"/>
        <v>1153.6530246575344</v>
      </c>
      <c r="G41" s="10">
        <v>18111.11</v>
      </c>
      <c r="H41" s="10">
        <f t="shared" si="0"/>
        <v>19264.763024657535</v>
      </c>
    </row>
    <row r="42" spans="1:8" x14ac:dyDescent="0.25">
      <c r="A42" s="6">
        <f t="shared" si="1"/>
        <v>32</v>
      </c>
      <c r="B42" s="7">
        <v>45879</v>
      </c>
      <c r="C42" s="8">
        <v>45879</v>
      </c>
      <c r="D42" s="9">
        <v>31</v>
      </c>
      <c r="E42" s="10">
        <f t="shared" si="2"/>
        <v>525222.25000000012</v>
      </c>
      <c r="F42" s="10">
        <f t="shared" si="3"/>
        <v>1115.197928082192</v>
      </c>
      <c r="G42" s="10">
        <v>18111.11</v>
      </c>
      <c r="H42" s="10">
        <f t="shared" si="0"/>
        <v>19226.307928082191</v>
      </c>
    </row>
    <row r="43" spans="1:8" x14ac:dyDescent="0.25">
      <c r="A43" s="6">
        <f t="shared" si="1"/>
        <v>33</v>
      </c>
      <c r="B43" s="7">
        <v>45910</v>
      </c>
      <c r="C43" s="8">
        <v>45910</v>
      </c>
      <c r="D43" s="9">
        <v>30</v>
      </c>
      <c r="E43" s="10">
        <f t="shared" si="2"/>
        <v>507111.14000000013</v>
      </c>
      <c r="F43" s="10">
        <f t="shared" si="3"/>
        <v>1042.009191780822</v>
      </c>
      <c r="G43" s="10">
        <v>18111.11</v>
      </c>
      <c r="H43" s="10">
        <f t="shared" ref="H43:H70" si="4">F43+G43</f>
        <v>19153.119191780821</v>
      </c>
    </row>
    <row r="44" spans="1:8" x14ac:dyDescent="0.25">
      <c r="A44" s="6">
        <f t="shared" si="1"/>
        <v>34</v>
      </c>
      <c r="B44" s="7">
        <v>45940</v>
      </c>
      <c r="C44" s="8">
        <v>45940</v>
      </c>
      <c r="D44" s="9">
        <v>31</v>
      </c>
      <c r="E44" s="10">
        <f t="shared" si="2"/>
        <v>489000.03000000014</v>
      </c>
      <c r="F44" s="10">
        <f t="shared" si="3"/>
        <v>1038.287734931507</v>
      </c>
      <c r="G44" s="10">
        <v>18111.11</v>
      </c>
      <c r="H44" s="10">
        <f t="shared" si="4"/>
        <v>19149.397734931506</v>
      </c>
    </row>
    <row r="45" spans="1:8" x14ac:dyDescent="0.25">
      <c r="A45" s="6">
        <f t="shared" si="1"/>
        <v>35</v>
      </c>
      <c r="B45" s="7">
        <v>45971</v>
      </c>
      <c r="C45" s="8">
        <v>45971</v>
      </c>
      <c r="D45" s="9">
        <v>30</v>
      </c>
      <c r="E45" s="10">
        <f t="shared" si="2"/>
        <v>470888.92000000016</v>
      </c>
      <c r="F45" s="10">
        <f t="shared" si="3"/>
        <v>967.5799726027401</v>
      </c>
      <c r="G45" s="10">
        <v>18111.11</v>
      </c>
      <c r="H45" s="10">
        <f t="shared" si="4"/>
        <v>19078.68997260274</v>
      </c>
    </row>
    <row r="46" spans="1:8" x14ac:dyDescent="0.25">
      <c r="A46" s="6">
        <f t="shared" si="1"/>
        <v>36</v>
      </c>
      <c r="B46" s="7">
        <v>46001</v>
      </c>
      <c r="C46" s="8">
        <v>46001</v>
      </c>
      <c r="D46" s="9">
        <v>31</v>
      </c>
      <c r="E46" s="10">
        <f t="shared" si="2"/>
        <v>452777.81000000017</v>
      </c>
      <c r="F46" s="10">
        <f t="shared" si="3"/>
        <v>961.3775417808223</v>
      </c>
      <c r="G46" s="10">
        <v>18111.11</v>
      </c>
      <c r="H46" s="10">
        <f t="shared" si="4"/>
        <v>19072.487541780822</v>
      </c>
    </row>
    <row r="47" spans="1:8" x14ac:dyDescent="0.25">
      <c r="A47" s="6">
        <f t="shared" si="1"/>
        <v>37</v>
      </c>
      <c r="B47" s="7">
        <v>46032</v>
      </c>
      <c r="C47" s="8">
        <v>46032</v>
      </c>
      <c r="D47" s="9">
        <v>31</v>
      </c>
      <c r="E47" s="10">
        <f t="shared" si="2"/>
        <v>434666.70000000019</v>
      </c>
      <c r="F47" s="10">
        <f t="shared" si="3"/>
        <v>922.9224452054799</v>
      </c>
      <c r="G47" s="10">
        <v>18111.11</v>
      </c>
      <c r="H47" s="10">
        <f t="shared" si="4"/>
        <v>19034.032445205481</v>
      </c>
    </row>
    <row r="48" spans="1:8" x14ac:dyDescent="0.25">
      <c r="A48" s="6">
        <f t="shared" si="1"/>
        <v>38</v>
      </c>
      <c r="B48" s="7">
        <v>46063</v>
      </c>
      <c r="C48" s="8">
        <v>46063</v>
      </c>
      <c r="D48" s="9">
        <v>28</v>
      </c>
      <c r="E48" s="10">
        <f t="shared" si="2"/>
        <v>416555.5900000002</v>
      </c>
      <c r="F48" s="10">
        <f t="shared" si="3"/>
        <v>798.87373424657585</v>
      </c>
      <c r="G48" s="10">
        <v>18111.11</v>
      </c>
      <c r="H48" s="10">
        <f t="shared" si="4"/>
        <v>18909.983734246576</v>
      </c>
    </row>
    <row r="49" spans="1:8" x14ac:dyDescent="0.25">
      <c r="A49" s="6">
        <f t="shared" si="1"/>
        <v>39</v>
      </c>
      <c r="B49" s="7">
        <v>46091</v>
      </c>
      <c r="C49" s="8">
        <v>46091</v>
      </c>
      <c r="D49" s="9">
        <v>31</v>
      </c>
      <c r="E49" s="10">
        <f t="shared" si="2"/>
        <v>398444.48000000021</v>
      </c>
      <c r="F49" s="10">
        <f t="shared" si="3"/>
        <v>846.01225205479489</v>
      </c>
      <c r="G49" s="10">
        <v>18111.11</v>
      </c>
      <c r="H49" s="10">
        <f t="shared" si="4"/>
        <v>18957.122252054796</v>
      </c>
    </row>
    <row r="50" spans="1:8" x14ac:dyDescent="0.25">
      <c r="A50" s="6">
        <f t="shared" si="1"/>
        <v>40</v>
      </c>
      <c r="B50" s="7">
        <v>46122</v>
      </c>
      <c r="C50" s="8">
        <v>46122</v>
      </c>
      <c r="D50" s="9">
        <v>30</v>
      </c>
      <c r="E50" s="10">
        <f t="shared" si="2"/>
        <v>380333.37000000023</v>
      </c>
      <c r="F50" s="10">
        <f t="shared" si="3"/>
        <v>781.50692465753468</v>
      </c>
      <c r="G50" s="10">
        <v>18111.11</v>
      </c>
      <c r="H50" s="10">
        <f t="shared" si="4"/>
        <v>18892.616924657534</v>
      </c>
    </row>
    <row r="51" spans="1:8" x14ac:dyDescent="0.25">
      <c r="A51" s="6">
        <f t="shared" si="1"/>
        <v>41</v>
      </c>
      <c r="B51" s="7">
        <v>46152</v>
      </c>
      <c r="C51" s="8">
        <v>46152</v>
      </c>
      <c r="D51" s="9">
        <v>31</v>
      </c>
      <c r="E51" s="10">
        <f t="shared" si="2"/>
        <v>362222.26000000024</v>
      </c>
      <c r="F51" s="10">
        <f t="shared" si="3"/>
        <v>769.10205890411009</v>
      </c>
      <c r="G51" s="10">
        <v>18111.11</v>
      </c>
      <c r="H51" s="10">
        <f t="shared" si="4"/>
        <v>18880.212058904111</v>
      </c>
    </row>
    <row r="52" spans="1:8" x14ac:dyDescent="0.25">
      <c r="A52" s="6">
        <f t="shared" si="1"/>
        <v>42</v>
      </c>
      <c r="B52" s="7">
        <v>46183</v>
      </c>
      <c r="C52" s="8">
        <v>46183</v>
      </c>
      <c r="D52" s="9">
        <v>30</v>
      </c>
      <c r="E52" s="10">
        <f t="shared" si="2"/>
        <v>344111.15000000026</v>
      </c>
      <c r="F52" s="10">
        <f t="shared" si="3"/>
        <v>707.07770547945256</v>
      </c>
      <c r="G52" s="10">
        <v>18111.11</v>
      </c>
      <c r="H52" s="10">
        <f t="shared" si="4"/>
        <v>18818.187705479453</v>
      </c>
    </row>
    <row r="53" spans="1:8" x14ac:dyDescent="0.25">
      <c r="A53" s="6">
        <f t="shared" si="1"/>
        <v>43</v>
      </c>
      <c r="B53" s="7">
        <v>46213</v>
      </c>
      <c r="C53" s="8">
        <v>46213</v>
      </c>
      <c r="D53" s="9">
        <v>31</v>
      </c>
      <c r="E53" s="10">
        <f t="shared" si="2"/>
        <v>326000.04000000027</v>
      </c>
      <c r="F53" s="10">
        <f t="shared" si="3"/>
        <v>692.1918657534253</v>
      </c>
      <c r="G53" s="10">
        <v>18111.11</v>
      </c>
      <c r="H53" s="10">
        <f t="shared" si="4"/>
        <v>18803.301865753427</v>
      </c>
    </row>
    <row r="54" spans="1:8" x14ac:dyDescent="0.25">
      <c r="A54" s="6">
        <f t="shared" si="1"/>
        <v>44</v>
      </c>
      <c r="B54" s="7">
        <v>46244</v>
      </c>
      <c r="C54" s="8">
        <v>46244</v>
      </c>
      <c r="D54" s="9">
        <v>31</v>
      </c>
      <c r="E54" s="10">
        <f t="shared" si="2"/>
        <v>307888.93000000028</v>
      </c>
      <c r="F54" s="10">
        <f t="shared" si="3"/>
        <v>653.73676917808268</v>
      </c>
      <c r="G54" s="10">
        <v>18111.11</v>
      </c>
      <c r="H54" s="10">
        <f t="shared" si="4"/>
        <v>18764.846769178082</v>
      </c>
    </row>
    <row r="55" spans="1:8" x14ac:dyDescent="0.25">
      <c r="A55" s="6">
        <f t="shared" si="1"/>
        <v>45</v>
      </c>
      <c r="B55" s="7">
        <v>46275</v>
      </c>
      <c r="C55" s="8">
        <v>46275</v>
      </c>
      <c r="D55" s="9">
        <v>30</v>
      </c>
      <c r="E55" s="10">
        <f t="shared" si="2"/>
        <v>289777.8200000003</v>
      </c>
      <c r="F55" s="10">
        <f t="shared" si="3"/>
        <v>595.43387671232938</v>
      </c>
      <c r="G55" s="10">
        <v>18111.11</v>
      </c>
      <c r="H55" s="10">
        <f t="shared" si="4"/>
        <v>18706.543876712331</v>
      </c>
    </row>
    <row r="56" spans="1:8" x14ac:dyDescent="0.25">
      <c r="A56" s="6">
        <f t="shared" si="1"/>
        <v>46</v>
      </c>
      <c r="B56" s="7">
        <v>46305</v>
      </c>
      <c r="C56" s="8">
        <v>46305</v>
      </c>
      <c r="D56" s="9">
        <v>31</v>
      </c>
      <c r="E56" s="10">
        <f t="shared" si="2"/>
        <v>271666.71000000031</v>
      </c>
      <c r="F56" s="10">
        <f t="shared" si="3"/>
        <v>576.82657602739789</v>
      </c>
      <c r="G56" s="10">
        <v>18111.11</v>
      </c>
      <c r="H56" s="10">
        <f t="shared" si="4"/>
        <v>18687.936576027398</v>
      </c>
    </row>
    <row r="57" spans="1:8" x14ac:dyDescent="0.25">
      <c r="A57" s="6">
        <f t="shared" si="1"/>
        <v>47</v>
      </c>
      <c r="B57" s="7">
        <v>46336</v>
      </c>
      <c r="C57" s="8">
        <v>46336</v>
      </c>
      <c r="D57" s="9">
        <v>30</v>
      </c>
      <c r="E57" s="10">
        <f t="shared" si="2"/>
        <v>253555.60000000033</v>
      </c>
      <c r="F57" s="10">
        <f t="shared" si="3"/>
        <v>521.00465753424714</v>
      </c>
      <c r="G57" s="10">
        <v>18111.11</v>
      </c>
      <c r="H57" s="10">
        <f t="shared" si="4"/>
        <v>18632.114657534246</v>
      </c>
    </row>
    <row r="58" spans="1:8" x14ac:dyDescent="0.25">
      <c r="A58" s="6">
        <f t="shared" si="1"/>
        <v>48</v>
      </c>
      <c r="B58" s="7">
        <v>46366</v>
      </c>
      <c r="C58" s="8">
        <v>46366</v>
      </c>
      <c r="D58" s="9">
        <v>31</v>
      </c>
      <c r="E58" s="10">
        <f t="shared" si="2"/>
        <v>235444.49000000034</v>
      </c>
      <c r="F58" s="10">
        <f t="shared" si="3"/>
        <v>499.91638287671304</v>
      </c>
      <c r="G58" s="10">
        <v>18111.11</v>
      </c>
      <c r="H58" s="10">
        <f t="shared" si="4"/>
        <v>18611.026382876713</v>
      </c>
    </row>
    <row r="59" spans="1:8" x14ac:dyDescent="0.25">
      <c r="A59" s="6">
        <f t="shared" si="1"/>
        <v>49</v>
      </c>
      <c r="B59" s="7">
        <v>46397</v>
      </c>
      <c r="C59" s="8">
        <v>46397</v>
      </c>
      <c r="D59" s="9">
        <v>31</v>
      </c>
      <c r="E59" s="10">
        <f t="shared" si="2"/>
        <v>217333.38000000035</v>
      </c>
      <c r="F59" s="10">
        <f t="shared" si="3"/>
        <v>461.46128630137065</v>
      </c>
      <c r="G59" s="10">
        <v>18111.11</v>
      </c>
      <c r="H59" s="10">
        <f t="shared" si="4"/>
        <v>18572.571286301372</v>
      </c>
    </row>
    <row r="60" spans="1:8" x14ac:dyDescent="0.25">
      <c r="A60" s="6">
        <f t="shared" si="1"/>
        <v>50</v>
      </c>
      <c r="B60" s="7">
        <v>46428</v>
      </c>
      <c r="C60" s="8">
        <v>46428</v>
      </c>
      <c r="D60" s="9">
        <v>28</v>
      </c>
      <c r="E60" s="10">
        <f t="shared" si="2"/>
        <v>199222.27000000037</v>
      </c>
      <c r="F60" s="10">
        <f t="shared" si="3"/>
        <v>382.07010684931572</v>
      </c>
      <c r="G60" s="10">
        <v>18111.11</v>
      </c>
      <c r="H60" s="10">
        <f t="shared" si="4"/>
        <v>18493.180106849315</v>
      </c>
    </row>
    <row r="61" spans="1:8" x14ac:dyDescent="0.25">
      <c r="A61" s="6">
        <f t="shared" si="1"/>
        <v>51</v>
      </c>
      <c r="B61" s="7">
        <v>46456</v>
      </c>
      <c r="C61" s="8">
        <v>46456</v>
      </c>
      <c r="D61" s="9">
        <v>31</v>
      </c>
      <c r="E61" s="10">
        <f t="shared" si="2"/>
        <v>181111.16000000038</v>
      </c>
      <c r="F61" s="10">
        <f t="shared" si="3"/>
        <v>384.55109315068574</v>
      </c>
      <c r="G61" s="10">
        <v>18111.11</v>
      </c>
      <c r="H61" s="10">
        <f t="shared" si="4"/>
        <v>18495.661093150688</v>
      </c>
    </row>
    <row r="62" spans="1:8" x14ac:dyDescent="0.25">
      <c r="A62" s="6">
        <f t="shared" si="1"/>
        <v>52</v>
      </c>
      <c r="B62" s="7">
        <v>46487</v>
      </c>
      <c r="C62" s="8">
        <v>46487</v>
      </c>
      <c r="D62" s="9">
        <v>30</v>
      </c>
      <c r="E62" s="10">
        <f t="shared" si="2"/>
        <v>163000.0500000004</v>
      </c>
      <c r="F62" s="10">
        <f t="shared" si="3"/>
        <v>334.93160958904195</v>
      </c>
      <c r="G62" s="10">
        <v>18111.11</v>
      </c>
      <c r="H62" s="10">
        <f t="shared" si="4"/>
        <v>18446.041609589043</v>
      </c>
    </row>
    <row r="63" spans="1:8" x14ac:dyDescent="0.25">
      <c r="A63" s="6">
        <f t="shared" si="1"/>
        <v>53</v>
      </c>
      <c r="B63" s="7">
        <v>46517</v>
      </c>
      <c r="C63" s="8">
        <v>46517</v>
      </c>
      <c r="D63" s="9">
        <v>31</v>
      </c>
      <c r="E63" s="10">
        <f t="shared" si="2"/>
        <v>144888.94000000041</v>
      </c>
      <c r="F63" s="10">
        <f t="shared" si="3"/>
        <v>307.64090000000084</v>
      </c>
      <c r="G63" s="10">
        <v>18111.11</v>
      </c>
      <c r="H63" s="10">
        <f t="shared" si="4"/>
        <v>18418.750900000003</v>
      </c>
    </row>
    <row r="64" spans="1:8" x14ac:dyDescent="0.25">
      <c r="A64" s="6">
        <f t="shared" si="1"/>
        <v>54</v>
      </c>
      <c r="B64" s="7">
        <v>46548</v>
      </c>
      <c r="C64" s="8">
        <v>46548</v>
      </c>
      <c r="D64" s="9">
        <v>30</v>
      </c>
      <c r="E64" s="10">
        <f t="shared" si="2"/>
        <v>126777.83000000041</v>
      </c>
      <c r="F64" s="10">
        <f t="shared" si="3"/>
        <v>260.50239041095972</v>
      </c>
      <c r="G64" s="10">
        <v>18111.11</v>
      </c>
      <c r="H64" s="10">
        <f t="shared" si="4"/>
        <v>18371.612390410959</v>
      </c>
    </row>
    <row r="65" spans="1:14" x14ac:dyDescent="0.25">
      <c r="A65" s="6">
        <f t="shared" si="1"/>
        <v>55</v>
      </c>
      <c r="B65" s="7">
        <v>46578</v>
      </c>
      <c r="C65" s="8">
        <v>46578</v>
      </c>
      <c r="D65" s="9">
        <v>31</v>
      </c>
      <c r="E65" s="10">
        <f t="shared" si="2"/>
        <v>108666.72000000041</v>
      </c>
      <c r="F65" s="10">
        <f t="shared" si="3"/>
        <v>230.73070684931594</v>
      </c>
      <c r="G65" s="10">
        <v>18111.11</v>
      </c>
      <c r="H65" s="10">
        <f t="shared" si="4"/>
        <v>18341.840706849318</v>
      </c>
    </row>
    <row r="66" spans="1:14" x14ac:dyDescent="0.25">
      <c r="A66" s="6">
        <f t="shared" si="1"/>
        <v>56</v>
      </c>
      <c r="B66" s="7">
        <v>46609</v>
      </c>
      <c r="C66" s="8">
        <v>46609</v>
      </c>
      <c r="D66" s="9">
        <v>31</v>
      </c>
      <c r="E66" s="10">
        <f t="shared" si="2"/>
        <v>90555.610000000408</v>
      </c>
      <c r="F66" s="10">
        <f t="shared" si="3"/>
        <v>192.27561027397348</v>
      </c>
      <c r="G66" s="10">
        <v>18111.11</v>
      </c>
      <c r="H66" s="10">
        <f t="shared" si="4"/>
        <v>18303.385610273974</v>
      </c>
    </row>
    <row r="67" spans="1:14" x14ac:dyDescent="0.25">
      <c r="A67" s="6">
        <f t="shared" si="1"/>
        <v>57</v>
      </c>
      <c r="B67" s="7">
        <v>46640</v>
      </c>
      <c r="C67" s="8">
        <v>46640</v>
      </c>
      <c r="D67" s="9">
        <v>30</v>
      </c>
      <c r="E67" s="10">
        <f t="shared" si="2"/>
        <v>72444.500000000407</v>
      </c>
      <c r="F67" s="10">
        <f t="shared" si="3"/>
        <v>148.85856164383645</v>
      </c>
      <c r="G67" s="10">
        <v>18111.11</v>
      </c>
      <c r="H67" s="10">
        <f t="shared" si="4"/>
        <v>18259.968561643836</v>
      </c>
    </row>
    <row r="68" spans="1:14" x14ac:dyDescent="0.25">
      <c r="A68" s="6">
        <f t="shared" si="1"/>
        <v>58</v>
      </c>
      <c r="B68" s="7">
        <v>46670</v>
      </c>
      <c r="C68" s="8">
        <v>46670</v>
      </c>
      <c r="D68" s="9">
        <v>31</v>
      </c>
      <c r="E68" s="10">
        <f t="shared" si="2"/>
        <v>54333.390000000407</v>
      </c>
      <c r="F68" s="10">
        <f t="shared" si="3"/>
        <v>115.36541712328854</v>
      </c>
      <c r="G68" s="10">
        <v>18111.11</v>
      </c>
      <c r="H68" s="10">
        <f t="shared" si="4"/>
        <v>18226.475417123289</v>
      </c>
    </row>
    <row r="69" spans="1:14" x14ac:dyDescent="0.25">
      <c r="A69" s="6">
        <v>59</v>
      </c>
      <c r="B69" s="7">
        <v>46701</v>
      </c>
      <c r="C69" s="8">
        <v>46701</v>
      </c>
      <c r="D69" s="9">
        <v>30</v>
      </c>
      <c r="E69" s="10">
        <f>E68-G68</f>
        <v>36222.280000000406</v>
      </c>
      <c r="F69" s="10">
        <f t="shared" si="3"/>
        <v>74.429342465754274</v>
      </c>
      <c r="G69" s="10">
        <v>18111.11</v>
      </c>
      <c r="H69" s="10">
        <f t="shared" si="4"/>
        <v>18185.539342465756</v>
      </c>
      <c r="J69" s="12"/>
    </row>
    <row r="70" spans="1:14" x14ac:dyDescent="0.25">
      <c r="A70" s="6">
        <v>60</v>
      </c>
      <c r="B70" s="7">
        <v>46722</v>
      </c>
      <c r="C70" s="8">
        <v>46731</v>
      </c>
      <c r="D70" s="9">
        <v>31</v>
      </c>
      <c r="E70" s="10">
        <f>E69-G69</f>
        <v>18111.170000000406</v>
      </c>
      <c r="F70" s="10">
        <f t="shared" si="3"/>
        <v>38.455223972603605</v>
      </c>
      <c r="G70" s="10">
        <v>18111.11</v>
      </c>
      <c r="H70" s="10">
        <f t="shared" si="4"/>
        <v>18149.565223972604</v>
      </c>
    </row>
    <row r="71" spans="1:14" x14ac:dyDescent="0.25">
      <c r="A71" s="6"/>
      <c r="B71" s="11"/>
      <c r="C71" s="6"/>
      <c r="D71" s="11"/>
      <c r="E71" s="9">
        <v>0</v>
      </c>
      <c r="F71" s="10">
        <f>SUM(F11:F70)</f>
        <v>69047.994135616449</v>
      </c>
      <c r="G71" s="10">
        <f>SUM(G11:G70)</f>
        <v>1086666.5999999996</v>
      </c>
      <c r="H71" s="10">
        <f>SUM(H11:H70)</f>
        <v>1155714.5941356162</v>
      </c>
    </row>
    <row r="72" spans="1:14" x14ac:dyDescent="0.25">
      <c r="A72" s="1"/>
      <c r="B72" s="1"/>
      <c r="C72" s="2"/>
      <c r="D72" s="1"/>
      <c r="E72" s="1"/>
      <c r="F72" s="1"/>
      <c r="G72" s="1"/>
      <c r="H72" s="1"/>
    </row>
    <row r="73" spans="1:14" x14ac:dyDescent="0.25">
      <c r="A73" s="1"/>
      <c r="B73" s="1"/>
      <c r="C73" s="2"/>
      <c r="D73" s="1"/>
      <c r="E73" s="1"/>
      <c r="F73" s="1"/>
      <c r="G73" s="1"/>
      <c r="H73" s="1"/>
    </row>
    <row r="74" spans="1:14" ht="22.5" customHeight="1" x14ac:dyDescent="0.25">
      <c r="A74" s="18" t="s">
        <v>9</v>
      </c>
      <c r="B74" s="18"/>
      <c r="C74" s="18"/>
      <c r="D74" s="18"/>
      <c r="E74" s="1"/>
      <c r="F74" s="4"/>
      <c r="G74" s="4"/>
      <c r="H74" s="4"/>
    </row>
    <row r="75" spans="1:14" ht="16.899999999999999" customHeight="1" x14ac:dyDescent="0.25">
      <c r="A75" s="17" t="s">
        <v>11</v>
      </c>
      <c r="B75" s="17"/>
      <c r="C75" s="17"/>
      <c r="E75" s="4"/>
      <c r="F75" s="17" t="s">
        <v>12</v>
      </c>
      <c r="G75" s="17"/>
      <c r="H75" s="17"/>
      <c r="I75" s="1"/>
      <c r="J75" s="15"/>
      <c r="K75" s="15"/>
      <c r="L75" s="15"/>
      <c r="N75" t="s">
        <v>7</v>
      </c>
    </row>
    <row r="76" spans="1:14" ht="58.5" customHeight="1" x14ac:dyDescent="0.25">
      <c r="A76" s="18" t="s">
        <v>17</v>
      </c>
      <c r="B76" s="18"/>
      <c r="C76" s="18"/>
      <c r="D76" s="18"/>
      <c r="F76" s="19" t="s">
        <v>20</v>
      </c>
      <c r="G76" s="19"/>
      <c r="H76" s="19"/>
    </row>
    <row r="77" spans="1:14" ht="60" customHeight="1" x14ac:dyDescent="0.25">
      <c r="A77" s="18" t="s">
        <v>18</v>
      </c>
      <c r="B77" s="18"/>
      <c r="C77" s="18"/>
      <c r="D77" s="18"/>
      <c r="F77" s="19"/>
      <c r="G77" s="19"/>
      <c r="H77" s="19"/>
    </row>
    <row r="78" spans="1:14" ht="46.5" customHeight="1" x14ac:dyDescent="0.25">
      <c r="A78" s="21" t="s">
        <v>19</v>
      </c>
      <c r="B78" s="21"/>
      <c r="C78" s="21"/>
      <c r="D78" s="21"/>
      <c r="F78" s="22" t="s">
        <v>21</v>
      </c>
      <c r="G78" s="22"/>
      <c r="H78" s="22"/>
    </row>
    <row r="79" spans="1:14" ht="15.75" customHeight="1" x14ac:dyDescent="0.25">
      <c r="A79" s="18"/>
      <c r="B79" s="18"/>
      <c r="C79" s="18"/>
      <c r="D79" s="18"/>
    </row>
    <row r="80" spans="1:14" ht="38.25" customHeight="1" x14ac:dyDescent="0.25">
      <c r="A80" s="18"/>
      <c r="B80" s="18"/>
      <c r="C80" s="18"/>
      <c r="D80" s="18"/>
    </row>
    <row r="81" spans="1:9" ht="15.6" customHeight="1" x14ac:dyDescent="0.25">
      <c r="A81" s="20"/>
      <c r="B81" s="20"/>
      <c r="C81" s="18" t="s">
        <v>23</v>
      </c>
      <c r="D81" s="18"/>
      <c r="F81" s="20"/>
      <c r="G81" s="20"/>
      <c r="H81" s="5" t="s">
        <v>22</v>
      </c>
      <c r="I81" s="5"/>
    </row>
    <row r="83" spans="1:9" ht="15.75" x14ac:dyDescent="0.25">
      <c r="A83" s="18" t="s">
        <v>10</v>
      </c>
      <c r="B83" s="18"/>
      <c r="C83" s="18"/>
      <c r="D83" s="18"/>
      <c r="F83" s="18" t="s">
        <v>10</v>
      </c>
      <c r="G83" s="18"/>
    </row>
  </sheetData>
  <mergeCells count="24">
    <mergeCell ref="F76:H77"/>
    <mergeCell ref="F81:G81"/>
    <mergeCell ref="F83:G83"/>
    <mergeCell ref="A80:D80"/>
    <mergeCell ref="A81:B81"/>
    <mergeCell ref="C81:D81"/>
    <mergeCell ref="A83:D83"/>
    <mergeCell ref="A76:D76"/>
    <mergeCell ref="A77:D77"/>
    <mergeCell ref="A78:D78"/>
    <mergeCell ref="A79:D79"/>
    <mergeCell ref="F78:H78"/>
    <mergeCell ref="A75:C75"/>
    <mergeCell ref="J75:L75"/>
    <mergeCell ref="A4:C4"/>
    <mergeCell ref="A7:C7"/>
    <mergeCell ref="A74:D74"/>
    <mergeCell ref="F75:H75"/>
    <mergeCell ref="G1:H1"/>
    <mergeCell ref="A5:C5"/>
    <mergeCell ref="A6:C6"/>
    <mergeCell ref="A8:C8"/>
    <mergeCell ref="A9:H9"/>
    <mergeCell ref="A2:H2"/>
  </mergeCells>
  <pageMargins left="0.70866141732283472" right="0.11811023622047245" top="0.15748031496062992" bottom="0.19685039370078741" header="0.31496062992125984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2022-12-16T05:41:45Z</cp:lastPrinted>
  <dcterms:created xsi:type="dcterms:W3CDTF">2020-07-23T05:44:07Z</dcterms:created>
  <dcterms:modified xsi:type="dcterms:W3CDTF">2022-12-16T05:42:04Z</dcterms:modified>
</cp:coreProperties>
</file>